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1.Research\Project\MxP\Rotated Mx Prisms for MV and far periphery\Manuscripts and Presentations\Full-field\"/>
    </mc:Choice>
  </mc:AlternateContent>
  <bookViews>
    <workbookView xWindow="0" yWindow="0" windowWidth="23040" windowHeight="9192" activeTab="1"/>
  </bookViews>
  <sheets>
    <sheet name="Contents" sheetId="1" r:id="rId1"/>
    <sheet name="Figure 4" sheetId="12" r:id="rId2"/>
  </sheets>
  <calcPr calcId="162913"/>
</workbook>
</file>

<file path=xl/calcChain.xml><?xml version="1.0" encoding="utf-8"?>
<calcChain xmlns="http://schemas.openxmlformats.org/spreadsheetml/2006/main">
  <c r="E24" i="12" l="1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D24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G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D22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D15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D13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D9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D18" i="12"/>
</calcChain>
</file>

<file path=xl/sharedStrings.xml><?xml version="1.0" encoding="utf-8"?>
<sst xmlns="http://schemas.openxmlformats.org/spreadsheetml/2006/main" count="50" uniqueCount="22">
  <si>
    <t xml:space="preserve">This workbook is provided to you to share data reported in: </t>
  </si>
  <si>
    <r>
      <t>No Useful Field Expansion with Full-field Prisms</t>
    </r>
    <r>
      <rPr>
        <sz val="10"/>
        <rFont val="Arial"/>
        <family val="2"/>
      </rPr>
      <t xml:space="preserve">
Jae-Hyun Jung, Eli Peli</t>
    </r>
  </si>
  <si>
    <r>
      <rPr>
        <b/>
        <sz val="10"/>
        <rFont val="Arial"/>
        <family val="2"/>
      </rPr>
      <t>Optometry and Vision Science</t>
    </r>
    <r>
      <rPr>
        <sz val="10"/>
        <rFont val="Arial"/>
        <family val="2"/>
      </rPr>
      <t xml:space="preserve">
2018;95:805–813. doi: 10.1097/OPX.0000000000001271</t>
    </r>
  </si>
  <si>
    <t>Configuration</t>
  </si>
  <si>
    <t>Meniscus</t>
  </si>
  <si>
    <t>Flat OPS</t>
  </si>
  <si>
    <t>Flat EPS</t>
  </si>
  <si>
    <t>Prism Power</t>
  </si>
  <si>
    <t>Deflection Angle (°)</t>
  </si>
  <si>
    <t>Angle of Incidence (°)</t>
  </si>
  <si>
    <t>Shifted Field (°)</t>
  </si>
  <si>
    <t>Visual Eccentricity (°)</t>
  </si>
  <si>
    <t>7∆</t>
  </si>
  <si>
    <t>OPS</t>
  </si>
  <si>
    <t>Outward Prism Serration</t>
  </si>
  <si>
    <t>EPS</t>
  </si>
  <si>
    <t>Eyeward Prism Serration</t>
  </si>
  <si>
    <t>Note: Negative sign indicates the base side.</t>
  </si>
  <si>
    <t>12∆</t>
  </si>
  <si>
    <t>BSO</t>
  </si>
  <si>
    <t>Base Surface Obscuration</t>
  </si>
  <si>
    <r>
      <rPr>
        <b/>
        <i/>
        <sz val="10"/>
        <rFont val="Arial"/>
        <family val="2"/>
      </rPr>
      <t>Figure 4 Simulated optical ray tracing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sheet contains visual eccentricity, angle of incidence, effective prism power, and shifted field through meniscus, flat outward prism serrations, and eyeward serrations full-field prisms (7Δ and 12Δ).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</si>
</sst>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3F3F76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ck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ck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1" applyNumberFormat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/>
    <xf numFmtId="0" fontId="12" fillId="4" borderId="1" xfId="6" applyFont="1"/>
    <xf numFmtId="0" fontId="12" fillId="4" borderId="2" xfId="6" applyFont="1" applyBorder="1"/>
    <xf numFmtId="0" fontId="12" fillId="4" borderId="2" xfId="6" applyFont="1" applyBorder="1" applyAlignment="1">
      <alignment wrapText="1"/>
    </xf>
    <xf numFmtId="2" fontId="10" fillId="0" borderId="6" xfId="0" applyNumberFormat="1" applyFont="1" applyBorder="1"/>
    <xf numFmtId="2" fontId="10" fillId="0" borderId="6" xfId="0" applyNumberFormat="1" applyFont="1" applyBorder="1" applyAlignment="1">
      <alignment wrapText="1"/>
    </xf>
    <xf numFmtId="2" fontId="10" fillId="0" borderId="7" xfId="0" applyNumberFormat="1" applyFont="1" applyBorder="1" applyAlignment="1">
      <alignment wrapText="1"/>
    </xf>
    <xf numFmtId="2" fontId="10" fillId="0" borderId="1" xfId="0" applyNumberFormat="1" applyFont="1" applyBorder="1"/>
    <xf numFmtId="2" fontId="10" fillId="0" borderId="9" xfId="0" applyNumberFormat="1" applyFont="1" applyBorder="1"/>
    <xf numFmtId="2" fontId="10" fillId="0" borderId="11" xfId="0" applyNumberFormat="1" applyFont="1" applyBorder="1"/>
    <xf numFmtId="2" fontId="10" fillId="0" borderId="11" xfId="0" applyNumberFormat="1" applyFont="1" applyBorder="1" applyAlignment="1">
      <alignment wrapText="1"/>
    </xf>
    <xf numFmtId="2" fontId="10" fillId="0" borderId="12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horizontal="right"/>
    </xf>
    <xf numFmtId="2" fontId="11" fillId="0" borderId="1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wrapText="1"/>
    </xf>
    <xf numFmtId="2" fontId="10" fillId="0" borderId="9" xfId="0" applyNumberFormat="1" applyFont="1" applyBorder="1" applyAlignment="1">
      <alignment wrapText="1"/>
    </xf>
    <xf numFmtId="0" fontId="14" fillId="3" borderId="5" xfId="5" applyFont="1" applyBorder="1" applyAlignment="1">
      <alignment horizontal="center" vertical="center"/>
    </xf>
    <xf numFmtId="0" fontId="14" fillId="3" borderId="8" xfId="5" applyFont="1" applyBorder="1" applyAlignment="1">
      <alignment horizontal="center" vertical="center"/>
    </xf>
    <xf numFmtId="0" fontId="14" fillId="3" borderId="10" xfId="5" applyFont="1" applyBorder="1" applyAlignment="1">
      <alignment horizontal="center" vertical="center"/>
    </xf>
    <xf numFmtId="0" fontId="13" fillId="2" borderId="3" xfId="4" applyFont="1" applyBorder="1" applyAlignment="1">
      <alignment horizontal="center" vertical="center"/>
    </xf>
    <xf numFmtId="0" fontId="13" fillId="2" borderId="4" xfId="4" applyFont="1" applyBorder="1" applyAlignment="1">
      <alignment horizontal="center" vertical="center"/>
    </xf>
    <xf numFmtId="0" fontId="13" fillId="2" borderId="13" xfId="4" applyFont="1" applyBorder="1" applyAlignment="1">
      <alignment horizontal="center" vertical="center"/>
    </xf>
  </cellXfs>
  <cellStyles count="7">
    <cellStyle name="Bad" xfId="5" builtinId="27"/>
    <cellStyle name="Good" xfId="4" builtinId="26"/>
    <cellStyle name="Input" xfId="6" builtinId="20"/>
    <cellStyle name="Normal" xfId="0" builtinId="0"/>
    <cellStyle name="Normal 2" xfId="1"/>
    <cellStyle name="Percent 2" xfId="2"/>
    <cellStyle name="Standaard_linebis_Prim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30" zoomScaleNormal="130" workbookViewId="0">
      <selection activeCell="A8" sqref="A8"/>
    </sheetView>
  </sheetViews>
  <sheetFormatPr defaultRowHeight="14.4" x14ac:dyDescent="0.3"/>
  <cols>
    <col min="1" max="1" width="64.6640625" customWidth="1"/>
  </cols>
  <sheetData>
    <row r="1" spans="1:1" x14ac:dyDescent="0.3">
      <c r="A1" s="2" t="s">
        <v>0</v>
      </c>
    </row>
    <row r="2" spans="1:1" ht="26.4" x14ac:dyDescent="0.3">
      <c r="A2" s="1" t="s">
        <v>1</v>
      </c>
    </row>
    <row r="3" spans="1:1" ht="26.4" x14ac:dyDescent="0.3">
      <c r="A3" s="8" t="s">
        <v>2</v>
      </c>
    </row>
    <row r="4" spans="1:1" x14ac:dyDescent="0.3">
      <c r="A4" s="3"/>
    </row>
    <row r="5" spans="1:1" ht="52.8" x14ac:dyDescent="0.3">
      <c r="A5" s="5" t="s">
        <v>21</v>
      </c>
    </row>
    <row r="6" spans="1:1" x14ac:dyDescent="0.3">
      <c r="A6" s="3"/>
    </row>
    <row r="7" spans="1:1" x14ac:dyDescent="0.3">
      <c r="A7" s="5"/>
    </row>
    <row r="8" spans="1:1" x14ac:dyDescent="0.3">
      <c r="A8" s="3"/>
    </row>
    <row r="9" spans="1:1" x14ac:dyDescent="0.3">
      <c r="A9" s="4"/>
    </row>
    <row r="10" spans="1:1" ht="15.6" x14ac:dyDescent="0.3">
      <c r="A10" s="7"/>
    </row>
    <row r="11" spans="1:1" x14ac:dyDescent="0.3">
      <c r="A11" s="4"/>
    </row>
    <row r="12" spans="1:1" x14ac:dyDescent="0.3">
      <c r="A12" s="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27" sqref="I27"/>
    </sheetView>
  </sheetViews>
  <sheetFormatPr defaultRowHeight="14.4" x14ac:dyDescent="0.3"/>
  <cols>
    <col min="1" max="1" width="18.21875" customWidth="1"/>
    <col min="2" max="2" width="19" customWidth="1"/>
    <col min="3" max="3" width="27.77734375" bestFit="1" customWidth="1"/>
    <col min="4" max="15" width="9.44140625" bestFit="1" customWidth="1"/>
    <col min="16" max="26" width="9" bestFit="1" customWidth="1"/>
  </cols>
  <sheetData>
    <row r="1" spans="1:27" ht="21" x14ac:dyDescent="0.4">
      <c r="A1" s="10" t="s">
        <v>13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ht="21" x14ac:dyDescent="0.4">
      <c r="A2" s="10" t="s">
        <v>15</v>
      </c>
      <c r="B2" s="10" t="s">
        <v>16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7" ht="21" x14ac:dyDescent="0.4">
      <c r="A3" s="10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6"/>
    </row>
    <row r="4" spans="1:27" s="6" customFormat="1" ht="21" x14ac:dyDescent="0.4">
      <c r="A4" s="11" t="s">
        <v>19</v>
      </c>
      <c r="B4" s="11" t="s">
        <v>20</v>
      </c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7" s="6" customFormat="1" ht="2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7" ht="21.6" thickBot="1" x14ac:dyDescent="0.45">
      <c r="A6" s="12" t="s">
        <v>7</v>
      </c>
      <c r="B6" s="13" t="s">
        <v>3</v>
      </c>
      <c r="C6" s="13" t="s">
        <v>11</v>
      </c>
      <c r="D6" s="14">
        <v>-55</v>
      </c>
      <c r="E6" s="14">
        <v>-50</v>
      </c>
      <c r="F6" s="14">
        <v>-45</v>
      </c>
      <c r="G6" s="14">
        <v>-40</v>
      </c>
      <c r="H6" s="14">
        <v>-35</v>
      </c>
      <c r="I6" s="14">
        <v>-30</v>
      </c>
      <c r="J6" s="14">
        <v>-25</v>
      </c>
      <c r="K6" s="14">
        <v>-20</v>
      </c>
      <c r="L6" s="14">
        <v>-15</v>
      </c>
      <c r="M6" s="14">
        <v>-10</v>
      </c>
      <c r="N6" s="14">
        <v>-5</v>
      </c>
      <c r="O6" s="14">
        <v>0</v>
      </c>
      <c r="P6" s="14">
        <v>5</v>
      </c>
      <c r="Q6" s="14">
        <v>10</v>
      </c>
      <c r="R6" s="14">
        <v>15</v>
      </c>
      <c r="S6" s="14">
        <v>20</v>
      </c>
      <c r="T6" s="14">
        <v>25</v>
      </c>
      <c r="U6" s="14">
        <v>30</v>
      </c>
      <c r="V6" s="14">
        <v>35</v>
      </c>
      <c r="W6" s="14">
        <v>40</v>
      </c>
      <c r="X6" s="14">
        <v>45</v>
      </c>
      <c r="Y6" s="14">
        <v>50</v>
      </c>
      <c r="Z6" s="14">
        <v>55</v>
      </c>
      <c r="AA6" s="6"/>
    </row>
    <row r="7" spans="1:27" ht="21.6" thickTop="1" x14ac:dyDescent="0.4">
      <c r="A7" s="30" t="s">
        <v>12</v>
      </c>
      <c r="B7" s="27" t="s">
        <v>4</v>
      </c>
      <c r="C7" s="15" t="s">
        <v>9</v>
      </c>
      <c r="D7" s="16">
        <v>-55.87</v>
      </c>
      <c r="E7" s="16">
        <v>-52.84</v>
      </c>
      <c r="F7" s="16">
        <v>-48.18</v>
      </c>
      <c r="G7" s="16">
        <v>-44.05</v>
      </c>
      <c r="H7" s="16">
        <v>-39.799999999999997</v>
      </c>
      <c r="I7" s="16">
        <v>-35.450000000000003</v>
      </c>
      <c r="J7" s="16">
        <v>-31.02</v>
      </c>
      <c r="K7" s="16">
        <v>-26.55</v>
      </c>
      <c r="L7" s="16">
        <v>-22.03</v>
      </c>
      <c r="M7" s="16">
        <v>-17.48</v>
      </c>
      <c r="N7" s="16">
        <v>-12.91</v>
      </c>
      <c r="O7" s="16">
        <v>-8.32</v>
      </c>
      <c r="P7" s="16">
        <v>-3.72</v>
      </c>
      <c r="Q7" s="16">
        <v>0.88</v>
      </c>
      <c r="R7" s="16">
        <v>5.49</v>
      </c>
      <c r="S7" s="16">
        <v>10.08</v>
      </c>
      <c r="T7" s="16">
        <v>14.66</v>
      </c>
      <c r="U7" s="16">
        <v>19.23</v>
      </c>
      <c r="V7" s="16">
        <v>23.77</v>
      </c>
      <c r="W7" s="16">
        <v>28.27</v>
      </c>
      <c r="X7" s="16">
        <v>32.729999999999997</v>
      </c>
      <c r="Y7" s="16">
        <v>37.119999999999997</v>
      </c>
      <c r="Z7" s="17">
        <v>41.44</v>
      </c>
      <c r="AA7" s="6"/>
    </row>
    <row r="8" spans="1:27" ht="21" x14ac:dyDescent="0.4">
      <c r="A8" s="31"/>
      <c r="B8" s="28"/>
      <c r="C8" s="18" t="s">
        <v>8</v>
      </c>
      <c r="D8" s="18">
        <v>5.05</v>
      </c>
      <c r="E8" s="18">
        <v>4.7300000000000004</v>
      </c>
      <c r="F8" s="18">
        <v>4.47</v>
      </c>
      <c r="G8" s="18">
        <v>4.25</v>
      </c>
      <c r="H8" s="18">
        <v>4.08</v>
      </c>
      <c r="I8" s="18">
        <v>3.95</v>
      </c>
      <c r="J8" s="18">
        <v>3.86</v>
      </c>
      <c r="K8" s="18">
        <v>3.81</v>
      </c>
      <c r="L8" s="18">
        <v>3.79</v>
      </c>
      <c r="M8" s="18">
        <v>3.8</v>
      </c>
      <c r="N8" s="18">
        <v>3.84</v>
      </c>
      <c r="O8" s="18">
        <v>3.93</v>
      </c>
      <c r="P8" s="18">
        <v>4.04</v>
      </c>
      <c r="Q8" s="18">
        <v>4.2</v>
      </c>
      <c r="R8" s="18">
        <v>4.41</v>
      </c>
      <c r="S8" s="18">
        <v>4.66</v>
      </c>
      <c r="T8" s="18">
        <v>4.97</v>
      </c>
      <c r="U8" s="18">
        <v>5.34</v>
      </c>
      <c r="V8" s="18">
        <v>5.78</v>
      </c>
      <c r="W8" s="18">
        <v>6.29</v>
      </c>
      <c r="X8" s="18">
        <v>6.89</v>
      </c>
      <c r="Y8" s="18">
        <v>7.57</v>
      </c>
      <c r="Z8" s="19">
        <v>8.31</v>
      </c>
      <c r="AA8" s="6"/>
    </row>
    <row r="9" spans="1:27" ht="21.6" thickBot="1" x14ac:dyDescent="0.45">
      <c r="A9" s="31"/>
      <c r="B9" s="29"/>
      <c r="C9" s="20" t="s">
        <v>10</v>
      </c>
      <c r="D9" s="21">
        <f>D$6-D8</f>
        <v>-60.05</v>
      </c>
      <c r="E9" s="21">
        <f t="shared" ref="E9:Z9" si="0">E$6-E8</f>
        <v>-54.730000000000004</v>
      </c>
      <c r="F9" s="21">
        <f t="shared" si="0"/>
        <v>-49.47</v>
      </c>
      <c r="G9" s="21">
        <f t="shared" si="0"/>
        <v>-44.25</v>
      </c>
      <c r="H9" s="21">
        <f t="shared" si="0"/>
        <v>-39.08</v>
      </c>
      <c r="I9" s="21">
        <f t="shared" si="0"/>
        <v>-33.950000000000003</v>
      </c>
      <c r="J9" s="21">
        <f t="shared" si="0"/>
        <v>-28.86</v>
      </c>
      <c r="K9" s="21">
        <f t="shared" si="0"/>
        <v>-23.81</v>
      </c>
      <c r="L9" s="21">
        <f t="shared" si="0"/>
        <v>-18.79</v>
      </c>
      <c r="M9" s="21">
        <f t="shared" si="0"/>
        <v>-13.8</v>
      </c>
      <c r="N9" s="21">
        <f t="shared" si="0"/>
        <v>-8.84</v>
      </c>
      <c r="O9" s="21">
        <f t="shared" si="0"/>
        <v>-3.93</v>
      </c>
      <c r="P9" s="21">
        <f t="shared" si="0"/>
        <v>0.96</v>
      </c>
      <c r="Q9" s="21">
        <f t="shared" si="0"/>
        <v>5.8</v>
      </c>
      <c r="R9" s="21">
        <f t="shared" si="0"/>
        <v>10.59</v>
      </c>
      <c r="S9" s="21">
        <f t="shared" si="0"/>
        <v>15.34</v>
      </c>
      <c r="T9" s="21">
        <f t="shared" si="0"/>
        <v>20.03</v>
      </c>
      <c r="U9" s="21">
        <f t="shared" si="0"/>
        <v>24.66</v>
      </c>
      <c r="V9" s="21">
        <f t="shared" si="0"/>
        <v>29.22</v>
      </c>
      <c r="W9" s="21">
        <f t="shared" si="0"/>
        <v>33.71</v>
      </c>
      <c r="X9" s="21">
        <f t="shared" si="0"/>
        <v>38.11</v>
      </c>
      <c r="Y9" s="21">
        <f t="shared" si="0"/>
        <v>42.43</v>
      </c>
      <c r="Z9" s="22">
        <f t="shared" si="0"/>
        <v>46.69</v>
      </c>
      <c r="AA9" s="6"/>
    </row>
    <row r="10" spans="1:27" ht="21.6" thickTop="1" x14ac:dyDescent="0.4">
      <c r="A10" s="31"/>
      <c r="B10" s="27" t="s">
        <v>5</v>
      </c>
      <c r="C10" s="15" t="s">
        <v>9</v>
      </c>
      <c r="D10" s="16">
        <v>-55</v>
      </c>
      <c r="E10" s="16">
        <v>-50</v>
      </c>
      <c r="F10" s="16">
        <v>-45</v>
      </c>
      <c r="G10" s="16">
        <v>-40</v>
      </c>
      <c r="H10" s="16">
        <v>-35</v>
      </c>
      <c r="I10" s="16">
        <v>-30</v>
      </c>
      <c r="J10" s="16">
        <v>-25</v>
      </c>
      <c r="K10" s="16">
        <v>-20</v>
      </c>
      <c r="L10" s="16">
        <v>-15</v>
      </c>
      <c r="M10" s="16">
        <v>-10</v>
      </c>
      <c r="N10" s="16">
        <v>-5</v>
      </c>
      <c r="O10" s="16">
        <v>0</v>
      </c>
      <c r="P10" s="16">
        <v>5</v>
      </c>
      <c r="Q10" s="16">
        <v>10</v>
      </c>
      <c r="R10" s="16">
        <v>15</v>
      </c>
      <c r="S10" s="16">
        <v>20</v>
      </c>
      <c r="T10" s="16">
        <v>25</v>
      </c>
      <c r="U10" s="16">
        <v>30</v>
      </c>
      <c r="V10" s="16">
        <v>35</v>
      </c>
      <c r="W10" s="16">
        <v>40</v>
      </c>
      <c r="X10" s="16">
        <v>45</v>
      </c>
      <c r="Y10" s="16">
        <v>50</v>
      </c>
      <c r="Z10" s="17">
        <v>55</v>
      </c>
      <c r="AA10" s="6"/>
    </row>
    <row r="11" spans="1:27" ht="21" x14ac:dyDescent="0.4">
      <c r="A11" s="31"/>
      <c r="B11" s="28"/>
      <c r="C11" s="18" t="s">
        <v>8</v>
      </c>
      <c r="D11" s="23" t="s">
        <v>19</v>
      </c>
      <c r="E11" s="23" t="s">
        <v>19</v>
      </c>
      <c r="F11" s="18">
        <v>9.0870442519307293</v>
      </c>
      <c r="G11" s="18">
        <v>7.5324363155808403</v>
      </c>
      <c r="H11" s="18">
        <v>6.4786375865571797</v>
      </c>
      <c r="I11" s="18">
        <v>5.7265091345892101</v>
      </c>
      <c r="J11" s="18">
        <v>5.1747384192946297</v>
      </c>
      <c r="K11" s="18">
        <v>4.7653392346384402</v>
      </c>
      <c r="L11" s="18">
        <v>4.4626806107185599</v>
      </c>
      <c r="M11" s="18">
        <v>4.2439433743880697</v>
      </c>
      <c r="N11" s="18">
        <v>4.0942787054549301</v>
      </c>
      <c r="O11" s="18">
        <v>4.00417294070939</v>
      </c>
      <c r="P11" s="18">
        <v>3.9679599337884301</v>
      </c>
      <c r="Q11" s="18">
        <v>3.9829886776912198</v>
      </c>
      <c r="R11" s="18">
        <v>4.0492047048799602</v>
      </c>
      <c r="S11" s="18">
        <v>4.1690271874420102</v>
      </c>
      <c r="T11" s="18">
        <v>4.3474718925245002</v>
      </c>
      <c r="U11" s="18">
        <v>4.5925139661317402</v>
      </c>
      <c r="V11" s="18">
        <v>4.9157182025950901</v>
      </c>
      <c r="W11" s="18">
        <v>5.3331946458893702</v>
      </c>
      <c r="X11" s="18">
        <v>5.8669653541937503</v>
      </c>
      <c r="Y11" s="18">
        <v>6.5468478447821603</v>
      </c>
      <c r="Z11" s="19">
        <v>7.4129511220440198</v>
      </c>
      <c r="AA11" s="9"/>
    </row>
    <row r="12" spans="1:27" ht="21.6" thickBot="1" x14ac:dyDescent="0.45">
      <c r="A12" s="31"/>
      <c r="B12" s="29"/>
      <c r="C12" s="20" t="s">
        <v>10</v>
      </c>
      <c r="D12" s="24" t="s">
        <v>19</v>
      </c>
      <c r="E12" s="24" t="s">
        <v>19</v>
      </c>
      <c r="F12" s="21">
        <f t="shared" ref="F12:Z12" si="1">F$6-F11</f>
        <v>-54.087044251930728</v>
      </c>
      <c r="G12" s="21">
        <f t="shared" si="1"/>
        <v>-47.532436315580838</v>
      </c>
      <c r="H12" s="21">
        <f t="shared" si="1"/>
        <v>-41.478637586557177</v>
      </c>
      <c r="I12" s="21">
        <f t="shared" si="1"/>
        <v>-35.726509134589207</v>
      </c>
      <c r="J12" s="21">
        <f t="shared" si="1"/>
        <v>-30.174738419294631</v>
      </c>
      <c r="K12" s="21">
        <f t="shared" si="1"/>
        <v>-24.765339234638439</v>
      </c>
      <c r="L12" s="21">
        <f t="shared" si="1"/>
        <v>-19.462680610718561</v>
      </c>
      <c r="M12" s="21">
        <f t="shared" si="1"/>
        <v>-14.243943374388071</v>
      </c>
      <c r="N12" s="21">
        <f t="shared" si="1"/>
        <v>-9.0942787054549292</v>
      </c>
      <c r="O12" s="21">
        <f t="shared" si="1"/>
        <v>-4.00417294070939</v>
      </c>
      <c r="P12" s="21">
        <f t="shared" si="1"/>
        <v>1.0320400662115699</v>
      </c>
      <c r="Q12" s="21">
        <f t="shared" si="1"/>
        <v>6.0170113223087807</v>
      </c>
      <c r="R12" s="21">
        <f t="shared" si="1"/>
        <v>10.95079529512004</v>
      </c>
      <c r="S12" s="21">
        <f t="shared" si="1"/>
        <v>15.83097281255799</v>
      </c>
      <c r="T12" s="21">
        <f t="shared" si="1"/>
        <v>20.652528107475501</v>
      </c>
      <c r="U12" s="21">
        <f t="shared" si="1"/>
        <v>25.40748603386826</v>
      </c>
      <c r="V12" s="21">
        <f t="shared" si="1"/>
        <v>30.084281797404909</v>
      </c>
      <c r="W12" s="21">
        <f t="shared" si="1"/>
        <v>34.666805354110629</v>
      </c>
      <c r="X12" s="21">
        <f t="shared" si="1"/>
        <v>39.133034645806248</v>
      </c>
      <c r="Y12" s="21">
        <f t="shared" si="1"/>
        <v>43.453152155217836</v>
      </c>
      <c r="Z12" s="22">
        <f t="shared" si="1"/>
        <v>47.587048877955979</v>
      </c>
      <c r="AA12" s="9"/>
    </row>
    <row r="13" spans="1:27" ht="21.6" thickTop="1" x14ac:dyDescent="0.4">
      <c r="A13" s="31"/>
      <c r="B13" s="27" t="s">
        <v>6</v>
      </c>
      <c r="C13" s="15" t="s">
        <v>9</v>
      </c>
      <c r="D13" s="16">
        <f>D10+8.0708</f>
        <v>-46.929200000000002</v>
      </c>
      <c r="E13" s="16">
        <f t="shared" ref="E13:Z13" si="2">E10+8.0708</f>
        <v>-41.929200000000002</v>
      </c>
      <c r="F13" s="16">
        <f t="shared" si="2"/>
        <v>-36.929200000000002</v>
      </c>
      <c r="G13" s="16">
        <f t="shared" si="2"/>
        <v>-31.929200000000002</v>
      </c>
      <c r="H13" s="16">
        <f t="shared" si="2"/>
        <v>-26.929200000000002</v>
      </c>
      <c r="I13" s="16">
        <f t="shared" si="2"/>
        <v>-21.929200000000002</v>
      </c>
      <c r="J13" s="16">
        <f t="shared" si="2"/>
        <v>-16.929200000000002</v>
      </c>
      <c r="K13" s="16">
        <f t="shared" si="2"/>
        <v>-11.9292</v>
      </c>
      <c r="L13" s="16">
        <f t="shared" si="2"/>
        <v>-6.9291999999999998</v>
      </c>
      <c r="M13" s="16">
        <f t="shared" si="2"/>
        <v>-1.9291999999999998</v>
      </c>
      <c r="N13" s="16">
        <f t="shared" si="2"/>
        <v>3.0708000000000002</v>
      </c>
      <c r="O13" s="16">
        <f t="shared" si="2"/>
        <v>8.0708000000000002</v>
      </c>
      <c r="P13" s="16">
        <f t="shared" si="2"/>
        <v>13.0708</v>
      </c>
      <c r="Q13" s="16">
        <f t="shared" si="2"/>
        <v>18.070799999999998</v>
      </c>
      <c r="R13" s="16">
        <f t="shared" si="2"/>
        <v>23.070799999999998</v>
      </c>
      <c r="S13" s="16">
        <f t="shared" si="2"/>
        <v>28.070799999999998</v>
      </c>
      <c r="T13" s="16">
        <f t="shared" si="2"/>
        <v>33.070799999999998</v>
      </c>
      <c r="U13" s="16">
        <f t="shared" si="2"/>
        <v>38.070799999999998</v>
      </c>
      <c r="V13" s="16">
        <f t="shared" si="2"/>
        <v>43.070799999999998</v>
      </c>
      <c r="W13" s="16">
        <f t="shared" si="2"/>
        <v>48.070799999999998</v>
      </c>
      <c r="X13" s="16">
        <f t="shared" si="2"/>
        <v>53.070799999999998</v>
      </c>
      <c r="Y13" s="16">
        <f t="shared" si="2"/>
        <v>58.070799999999998</v>
      </c>
      <c r="Z13" s="17">
        <f t="shared" si="2"/>
        <v>63.070799999999998</v>
      </c>
    </row>
    <row r="14" spans="1:27" ht="21" x14ac:dyDescent="0.4">
      <c r="A14" s="31"/>
      <c r="B14" s="28"/>
      <c r="C14" s="18" t="s">
        <v>8</v>
      </c>
      <c r="D14" s="18">
        <v>9.9041502699874204</v>
      </c>
      <c r="E14" s="18">
        <v>8.0563581336169392</v>
      </c>
      <c r="F14" s="18">
        <v>6.8416884643087599</v>
      </c>
      <c r="G14" s="18">
        <v>5.9887118010777503</v>
      </c>
      <c r="H14" s="18">
        <v>5.3682243995996499</v>
      </c>
      <c r="I14" s="18">
        <v>4.9090543583382997</v>
      </c>
      <c r="J14" s="18">
        <v>4.5684768406242604</v>
      </c>
      <c r="K14" s="18">
        <v>4.3194810303605102</v>
      </c>
      <c r="L14" s="18">
        <v>4.1445433822303803</v>
      </c>
      <c r="M14" s="18">
        <v>4.0323160999395498</v>
      </c>
      <c r="N14" s="18">
        <v>3.9757758853058598</v>
      </c>
      <c r="O14" s="18">
        <v>3.9711770871666001</v>
      </c>
      <c r="P14" s="18">
        <v>4.0174924970103998</v>
      </c>
      <c r="Q14" s="18">
        <v>4.1161852430131303</v>
      </c>
      <c r="R14" s="18">
        <v>4.2712396709498499</v>
      </c>
      <c r="S14" s="18">
        <v>4.4894300396199096</v>
      </c>
      <c r="T14" s="18">
        <v>4.78084234749827</v>
      </c>
      <c r="U14" s="18">
        <v>5.159695699167</v>
      </c>
      <c r="V14" s="18">
        <v>5.6455386763927997</v>
      </c>
      <c r="W14" s="18">
        <v>6.2649204905774099</v>
      </c>
      <c r="X14" s="18">
        <v>7.0536423702468403</v>
      </c>
      <c r="Y14" s="18">
        <v>8.0596442098001102</v>
      </c>
      <c r="Z14" s="19">
        <v>9.3463913008787092</v>
      </c>
    </row>
    <row r="15" spans="1:27" ht="21.6" thickBot="1" x14ac:dyDescent="0.45">
      <c r="A15" s="32"/>
      <c r="B15" s="29"/>
      <c r="C15" s="20" t="s">
        <v>10</v>
      </c>
      <c r="D15" s="21">
        <f>D$6-D14</f>
        <v>-64.904150269987426</v>
      </c>
      <c r="E15" s="21">
        <f t="shared" ref="E15:Z15" si="3">E$6-E14</f>
        <v>-58.056358133616939</v>
      </c>
      <c r="F15" s="21">
        <f t="shared" si="3"/>
        <v>-51.84168846430876</v>
      </c>
      <c r="G15" s="21">
        <f t="shared" si="3"/>
        <v>-45.988711801077748</v>
      </c>
      <c r="H15" s="21">
        <f t="shared" si="3"/>
        <v>-40.368224399599647</v>
      </c>
      <c r="I15" s="21">
        <f t="shared" si="3"/>
        <v>-34.909054358338302</v>
      </c>
      <c r="J15" s="21">
        <f t="shared" si="3"/>
        <v>-29.56847684062426</v>
      </c>
      <c r="K15" s="21">
        <f t="shared" si="3"/>
        <v>-24.31948103036051</v>
      </c>
      <c r="L15" s="21">
        <f t="shared" si="3"/>
        <v>-19.144543382230381</v>
      </c>
      <c r="M15" s="21">
        <f t="shared" si="3"/>
        <v>-14.03231609993955</v>
      </c>
      <c r="N15" s="21">
        <f t="shared" si="3"/>
        <v>-8.9757758853058593</v>
      </c>
      <c r="O15" s="21">
        <f t="shared" si="3"/>
        <v>-3.9711770871666001</v>
      </c>
      <c r="P15" s="21">
        <f t="shared" si="3"/>
        <v>0.98250750298960021</v>
      </c>
      <c r="Q15" s="21">
        <f t="shared" si="3"/>
        <v>5.8838147569868697</v>
      </c>
      <c r="R15" s="21">
        <f t="shared" si="3"/>
        <v>10.72876032905015</v>
      </c>
      <c r="S15" s="21">
        <f t="shared" si="3"/>
        <v>15.51056996038009</v>
      </c>
      <c r="T15" s="21">
        <f t="shared" si="3"/>
        <v>20.219157652501728</v>
      </c>
      <c r="U15" s="21">
        <f t="shared" si="3"/>
        <v>24.840304300833001</v>
      </c>
      <c r="V15" s="21">
        <f t="shared" si="3"/>
        <v>29.3544613236072</v>
      </c>
      <c r="W15" s="21">
        <f t="shared" si="3"/>
        <v>33.73507950942259</v>
      </c>
      <c r="X15" s="21">
        <f t="shared" si="3"/>
        <v>37.946357629753159</v>
      </c>
      <c r="Y15" s="21">
        <f t="shared" si="3"/>
        <v>41.940355790199888</v>
      </c>
      <c r="Z15" s="22">
        <f t="shared" si="3"/>
        <v>45.653608699121293</v>
      </c>
    </row>
    <row r="16" spans="1:27" ht="21.6" thickTop="1" x14ac:dyDescent="0.4">
      <c r="A16" s="30" t="s">
        <v>18</v>
      </c>
      <c r="B16" s="27" t="s">
        <v>4</v>
      </c>
      <c r="C16" s="15" t="s">
        <v>9</v>
      </c>
      <c r="D16" s="16">
        <v>-61.28</v>
      </c>
      <c r="E16" s="16">
        <v>-57.71</v>
      </c>
      <c r="F16" s="16">
        <v>-53.83</v>
      </c>
      <c r="G16" s="16">
        <v>-49.74</v>
      </c>
      <c r="H16" s="16">
        <v>-45.49</v>
      </c>
      <c r="I16" s="16">
        <v>-41.12</v>
      </c>
      <c r="J16" s="16">
        <v>-36.67</v>
      </c>
      <c r="K16" s="16">
        <v>-32.159999999999997</v>
      </c>
      <c r="L16" s="16">
        <v>-27.6</v>
      </c>
      <c r="M16" s="16">
        <v>-23</v>
      </c>
      <c r="N16" s="16">
        <v>-18.37</v>
      </c>
      <c r="O16" s="16">
        <v>-13.72</v>
      </c>
      <c r="P16" s="16">
        <v>-9.06</v>
      </c>
      <c r="Q16" s="16">
        <v>-4.3899999999999997</v>
      </c>
      <c r="R16" s="16">
        <v>-0.28000000000000003</v>
      </c>
      <c r="S16" s="16">
        <v>4.96</v>
      </c>
      <c r="T16" s="16">
        <v>9.6300000000000008</v>
      </c>
      <c r="U16" s="16">
        <v>14.29</v>
      </c>
      <c r="V16" s="16">
        <v>18.93</v>
      </c>
      <c r="W16" s="16">
        <v>23.56</v>
      </c>
      <c r="X16" s="16">
        <v>28.15</v>
      </c>
      <c r="Y16" s="16">
        <v>32.71</v>
      </c>
      <c r="Z16" s="17">
        <v>37.22</v>
      </c>
      <c r="AA16" s="9"/>
    </row>
    <row r="17" spans="1:27" ht="21" x14ac:dyDescent="0.4">
      <c r="A17" s="31"/>
      <c r="B17" s="28"/>
      <c r="C17" s="18" t="s">
        <v>8</v>
      </c>
      <c r="D17" s="18">
        <v>9.09</v>
      </c>
      <c r="E17" s="18">
        <v>8.34</v>
      </c>
      <c r="F17" s="18">
        <v>7.76</v>
      </c>
      <c r="G17" s="18">
        <v>7.3</v>
      </c>
      <c r="H17" s="18">
        <v>6.96</v>
      </c>
      <c r="I17" s="18">
        <v>6.7</v>
      </c>
      <c r="J17" s="18">
        <v>6.51</v>
      </c>
      <c r="K17" s="18">
        <v>6.4</v>
      </c>
      <c r="L17" s="18">
        <v>6.35</v>
      </c>
      <c r="M17" s="18">
        <v>6.36</v>
      </c>
      <c r="N17" s="18">
        <v>6.43</v>
      </c>
      <c r="O17" s="18">
        <v>6.56</v>
      </c>
      <c r="P17" s="18">
        <v>6.76</v>
      </c>
      <c r="Q17" s="18">
        <v>7.02</v>
      </c>
      <c r="R17" s="18">
        <v>7.36</v>
      </c>
      <c r="S17" s="18">
        <v>7.78</v>
      </c>
      <c r="T17" s="18">
        <v>8.2899999999999991</v>
      </c>
      <c r="U17" s="18">
        <v>8.9</v>
      </c>
      <c r="V17" s="18">
        <v>9.6199999999999992</v>
      </c>
      <c r="W17" s="18">
        <v>10.45</v>
      </c>
      <c r="X17" s="18">
        <v>11.39</v>
      </c>
      <c r="Y17" s="18">
        <v>12.42</v>
      </c>
      <c r="Z17" s="19">
        <v>13.49</v>
      </c>
      <c r="AA17" s="9"/>
    </row>
    <row r="18" spans="1:27" ht="21.6" thickBot="1" x14ac:dyDescent="0.45">
      <c r="A18" s="31"/>
      <c r="B18" s="29"/>
      <c r="C18" s="20" t="s">
        <v>10</v>
      </c>
      <c r="D18" s="21">
        <f>D$6-D17</f>
        <v>-64.09</v>
      </c>
      <c r="E18" s="21">
        <f t="shared" ref="E18:Z18" si="4">E$6-E17</f>
        <v>-58.34</v>
      </c>
      <c r="F18" s="21">
        <f t="shared" si="4"/>
        <v>-52.76</v>
      </c>
      <c r="G18" s="21">
        <f t="shared" si="4"/>
        <v>-47.3</v>
      </c>
      <c r="H18" s="21">
        <f t="shared" si="4"/>
        <v>-41.96</v>
      </c>
      <c r="I18" s="21">
        <f t="shared" si="4"/>
        <v>-36.700000000000003</v>
      </c>
      <c r="J18" s="21">
        <f t="shared" si="4"/>
        <v>-31.509999999999998</v>
      </c>
      <c r="K18" s="21">
        <f t="shared" si="4"/>
        <v>-26.4</v>
      </c>
      <c r="L18" s="21">
        <f t="shared" si="4"/>
        <v>-21.35</v>
      </c>
      <c r="M18" s="21">
        <f t="shared" si="4"/>
        <v>-16.36</v>
      </c>
      <c r="N18" s="21">
        <f t="shared" si="4"/>
        <v>-11.43</v>
      </c>
      <c r="O18" s="21">
        <f t="shared" si="4"/>
        <v>-6.56</v>
      </c>
      <c r="P18" s="21">
        <f t="shared" si="4"/>
        <v>-1.7599999999999998</v>
      </c>
      <c r="Q18" s="21">
        <f t="shared" si="4"/>
        <v>2.9800000000000004</v>
      </c>
      <c r="R18" s="21">
        <f t="shared" si="4"/>
        <v>7.64</v>
      </c>
      <c r="S18" s="21">
        <f t="shared" si="4"/>
        <v>12.219999999999999</v>
      </c>
      <c r="T18" s="21">
        <f t="shared" si="4"/>
        <v>16.71</v>
      </c>
      <c r="U18" s="21">
        <f t="shared" si="4"/>
        <v>21.1</v>
      </c>
      <c r="V18" s="21">
        <f t="shared" si="4"/>
        <v>25.380000000000003</v>
      </c>
      <c r="W18" s="21">
        <f t="shared" si="4"/>
        <v>29.55</v>
      </c>
      <c r="X18" s="21">
        <f t="shared" si="4"/>
        <v>33.61</v>
      </c>
      <c r="Y18" s="21">
        <f t="shared" si="4"/>
        <v>37.58</v>
      </c>
      <c r="Z18" s="22">
        <f t="shared" si="4"/>
        <v>41.51</v>
      </c>
      <c r="AA18" s="9"/>
    </row>
    <row r="19" spans="1:27" ht="21.6" thickTop="1" x14ac:dyDescent="0.4">
      <c r="A19" s="31"/>
      <c r="B19" s="27" t="s">
        <v>5</v>
      </c>
      <c r="C19" s="15" t="s">
        <v>9</v>
      </c>
      <c r="D19" s="16">
        <v>-55</v>
      </c>
      <c r="E19" s="16">
        <v>-50</v>
      </c>
      <c r="F19" s="16">
        <v>-45</v>
      </c>
      <c r="G19" s="16">
        <v>-40</v>
      </c>
      <c r="H19" s="16">
        <v>-35</v>
      </c>
      <c r="I19" s="16">
        <v>-30</v>
      </c>
      <c r="J19" s="16">
        <v>-25</v>
      </c>
      <c r="K19" s="16">
        <v>-20</v>
      </c>
      <c r="L19" s="16">
        <v>-15</v>
      </c>
      <c r="M19" s="16">
        <v>-10</v>
      </c>
      <c r="N19" s="16">
        <v>-5</v>
      </c>
      <c r="O19" s="16">
        <v>0</v>
      </c>
      <c r="P19" s="16">
        <v>5</v>
      </c>
      <c r="Q19" s="16">
        <v>10</v>
      </c>
      <c r="R19" s="16">
        <v>15</v>
      </c>
      <c r="S19" s="16">
        <v>20</v>
      </c>
      <c r="T19" s="16">
        <v>25</v>
      </c>
      <c r="U19" s="16">
        <v>30</v>
      </c>
      <c r="V19" s="16">
        <v>35</v>
      </c>
      <c r="W19" s="16">
        <v>40</v>
      </c>
      <c r="X19" s="16">
        <v>45</v>
      </c>
      <c r="Y19" s="16">
        <v>50</v>
      </c>
      <c r="Z19" s="17">
        <v>55</v>
      </c>
      <c r="AA19" s="9"/>
    </row>
    <row r="20" spans="1:27" ht="21" x14ac:dyDescent="0.4">
      <c r="A20" s="31"/>
      <c r="B20" s="28"/>
      <c r="C20" s="18" t="s">
        <v>8</v>
      </c>
      <c r="D20" s="23" t="s">
        <v>19</v>
      </c>
      <c r="E20" s="23" t="s">
        <v>19</v>
      </c>
      <c r="F20" s="23" t="s">
        <v>19</v>
      </c>
      <c r="G20" s="18">
        <v>16.303607556330501</v>
      </c>
      <c r="H20" s="18">
        <v>12.959092254212599</v>
      </c>
      <c r="I20" s="18">
        <v>10.9483215149864</v>
      </c>
      <c r="J20" s="18">
        <v>9.5946306864614908</v>
      </c>
      <c r="K20" s="18">
        <v>8.6356442037965699</v>
      </c>
      <c r="L20" s="18">
        <v>7.9411026331248902</v>
      </c>
      <c r="M20" s="18">
        <v>7.4376063595484201</v>
      </c>
      <c r="N20" s="18">
        <v>7.0807551632542403</v>
      </c>
      <c r="O20" s="18">
        <v>6.8427734126309403</v>
      </c>
      <c r="P20" s="18">
        <v>6.7063545455175904</v>
      </c>
      <c r="Q20" s="18">
        <v>6.6613867769152098</v>
      </c>
      <c r="R20" s="18">
        <v>6.7031742255630604</v>
      </c>
      <c r="S20" s="18">
        <v>6.8315208504081602</v>
      </c>
      <c r="T20" s="18">
        <v>7.0503725056627697</v>
      </c>
      <c r="U20" s="18">
        <v>7.3678700849279704</v>
      </c>
      <c r="V20" s="18">
        <v>7.7967485381037704</v>
      </c>
      <c r="W20" s="18">
        <v>8.3550590885913802</v>
      </c>
      <c r="X20" s="25">
        <v>9.0672067334739594</v>
      </c>
      <c r="Y20" s="18">
        <v>9.9652785818936493</v>
      </c>
      <c r="Z20" s="26">
        <v>11.0905742193737</v>
      </c>
      <c r="AA20" s="6"/>
    </row>
    <row r="21" spans="1:27" ht="21.6" thickBot="1" x14ac:dyDescent="0.45">
      <c r="A21" s="31"/>
      <c r="B21" s="29"/>
      <c r="C21" s="20" t="s">
        <v>10</v>
      </c>
      <c r="D21" s="24" t="s">
        <v>19</v>
      </c>
      <c r="E21" s="24" t="s">
        <v>19</v>
      </c>
      <c r="F21" s="24" t="s">
        <v>19</v>
      </c>
      <c r="G21" s="21">
        <f t="shared" ref="G21" si="5">G$6-G20</f>
        <v>-56.303607556330505</v>
      </c>
      <c r="H21" s="21">
        <f t="shared" ref="H21" si="6">H$6-H20</f>
        <v>-47.959092254212599</v>
      </c>
      <c r="I21" s="21">
        <f t="shared" ref="I21" si="7">I$6-I20</f>
        <v>-40.948321514986404</v>
      </c>
      <c r="J21" s="21">
        <f t="shared" ref="J21" si="8">J$6-J20</f>
        <v>-34.594630686461493</v>
      </c>
      <c r="K21" s="21">
        <f t="shared" ref="K21" si="9">K$6-K20</f>
        <v>-28.63564420379657</v>
      </c>
      <c r="L21" s="21">
        <f t="shared" ref="L21" si="10">L$6-L20</f>
        <v>-22.941102633124892</v>
      </c>
      <c r="M21" s="21">
        <f t="shared" ref="M21" si="11">M$6-M20</f>
        <v>-17.437606359548418</v>
      </c>
      <c r="N21" s="21">
        <f t="shared" ref="N21" si="12">N$6-N20</f>
        <v>-12.08075516325424</v>
      </c>
      <c r="O21" s="21">
        <f t="shared" ref="O21" si="13">O$6-O20</f>
        <v>-6.8427734126309403</v>
      </c>
      <c r="P21" s="21">
        <f t="shared" ref="P21" si="14">P$6-P20</f>
        <v>-1.7063545455175904</v>
      </c>
      <c r="Q21" s="21">
        <f t="shared" ref="Q21" si="15">Q$6-Q20</f>
        <v>3.3386132230847902</v>
      </c>
      <c r="R21" s="21">
        <f t="shared" ref="R21" si="16">R$6-R20</f>
        <v>8.2968257744369396</v>
      </c>
      <c r="S21" s="21">
        <f t="shared" ref="S21" si="17">S$6-S20</f>
        <v>13.168479149591839</v>
      </c>
      <c r="T21" s="21">
        <f t="shared" ref="T21" si="18">T$6-T20</f>
        <v>17.949627494337228</v>
      </c>
      <c r="U21" s="21">
        <f t="shared" ref="U21" si="19">U$6-U20</f>
        <v>22.632129915072028</v>
      </c>
      <c r="V21" s="21">
        <f t="shared" ref="V21" si="20">V$6-V20</f>
        <v>27.20325146189623</v>
      </c>
      <c r="W21" s="21">
        <f t="shared" ref="W21" si="21">W$6-W20</f>
        <v>31.644940911408618</v>
      </c>
      <c r="X21" s="21">
        <f t="shared" ref="X21" si="22">X$6-X20</f>
        <v>35.932793266526041</v>
      </c>
      <c r="Y21" s="21">
        <f t="shared" ref="Y21" si="23">Y$6-Y20</f>
        <v>40.034721418106351</v>
      </c>
      <c r="Z21" s="22">
        <f t="shared" ref="Z21" si="24">Z$6-Z20</f>
        <v>43.9094257806263</v>
      </c>
      <c r="AA21" s="9"/>
    </row>
    <row r="22" spans="1:27" ht="21.6" thickTop="1" x14ac:dyDescent="0.4">
      <c r="A22" s="31"/>
      <c r="B22" s="27" t="s">
        <v>6</v>
      </c>
      <c r="C22" s="15" t="s">
        <v>9</v>
      </c>
      <c r="D22" s="16">
        <f>D19+13.4778</f>
        <v>-41.522199999999998</v>
      </c>
      <c r="E22" s="16">
        <f t="shared" ref="E22:Z22" si="25">E19+13.4778</f>
        <v>-36.522199999999998</v>
      </c>
      <c r="F22" s="16">
        <f t="shared" si="25"/>
        <v>-31.522199999999998</v>
      </c>
      <c r="G22" s="16">
        <f t="shared" si="25"/>
        <v>-26.522199999999998</v>
      </c>
      <c r="H22" s="16">
        <f t="shared" si="25"/>
        <v>-21.522199999999998</v>
      </c>
      <c r="I22" s="16">
        <f t="shared" si="25"/>
        <v>-16.522199999999998</v>
      </c>
      <c r="J22" s="16">
        <f t="shared" si="25"/>
        <v>-11.5222</v>
      </c>
      <c r="K22" s="16">
        <f t="shared" si="25"/>
        <v>-6.5221999999999998</v>
      </c>
      <c r="L22" s="16">
        <f t="shared" si="25"/>
        <v>-1.5221999999999998</v>
      </c>
      <c r="M22" s="16">
        <f t="shared" si="25"/>
        <v>3.4778000000000002</v>
      </c>
      <c r="N22" s="16">
        <f t="shared" si="25"/>
        <v>8.4778000000000002</v>
      </c>
      <c r="O22" s="16">
        <f t="shared" si="25"/>
        <v>13.4778</v>
      </c>
      <c r="P22" s="16">
        <f t="shared" si="25"/>
        <v>18.477800000000002</v>
      </c>
      <c r="Q22" s="16">
        <f t="shared" si="25"/>
        <v>23.477800000000002</v>
      </c>
      <c r="R22" s="16">
        <f t="shared" si="25"/>
        <v>28.477800000000002</v>
      </c>
      <c r="S22" s="16">
        <f t="shared" si="25"/>
        <v>33.477800000000002</v>
      </c>
      <c r="T22" s="16">
        <f t="shared" si="25"/>
        <v>38.477800000000002</v>
      </c>
      <c r="U22" s="16">
        <f t="shared" si="25"/>
        <v>43.477800000000002</v>
      </c>
      <c r="V22" s="16">
        <f t="shared" si="25"/>
        <v>48.477800000000002</v>
      </c>
      <c r="W22" s="16">
        <f t="shared" si="25"/>
        <v>53.477800000000002</v>
      </c>
      <c r="X22" s="16">
        <f t="shared" si="25"/>
        <v>58.477800000000002</v>
      </c>
      <c r="Y22" s="16">
        <f t="shared" si="25"/>
        <v>63.477800000000002</v>
      </c>
      <c r="Z22" s="17">
        <f t="shared" si="25"/>
        <v>68.477800000000002</v>
      </c>
      <c r="AA22" s="6"/>
    </row>
    <row r="23" spans="1:27" ht="21" x14ac:dyDescent="0.4">
      <c r="A23" s="31"/>
      <c r="B23" s="28"/>
      <c r="C23" s="18" t="s">
        <v>8</v>
      </c>
      <c r="D23" s="18">
        <v>17.874703421410199</v>
      </c>
      <c r="E23" s="18">
        <v>13.781115430337</v>
      </c>
      <c r="F23" s="18">
        <v>11.4725987861869</v>
      </c>
      <c r="G23" s="18">
        <v>9.9565659633782708</v>
      </c>
      <c r="H23" s="18">
        <v>8.8950879050536908</v>
      </c>
      <c r="I23" s="18">
        <v>8.1296648476367004</v>
      </c>
      <c r="J23" s="18">
        <v>7.5737189872979798</v>
      </c>
      <c r="K23" s="18">
        <v>7.1757732201275104</v>
      </c>
      <c r="L23" s="18">
        <v>6.9038356587101202</v>
      </c>
      <c r="M23" s="18">
        <v>6.7378545691202802</v>
      </c>
      <c r="N23" s="18">
        <v>6.6657683716336802</v>
      </c>
      <c r="O23" s="18">
        <v>6.6813611706340597</v>
      </c>
      <c r="P23" s="18">
        <v>6.7831267327349298</v>
      </c>
      <c r="Q23" s="18">
        <v>6.9737614614781496</v>
      </c>
      <c r="R23" s="18">
        <v>7.2601021018151402</v>
      </c>
      <c r="S23" s="18">
        <v>7.65342324382312</v>
      </c>
      <c r="T23" s="18">
        <v>8.1700621374190696</v>
      </c>
      <c r="U23" s="18">
        <v>8.8323613051902896</v>
      </c>
      <c r="V23" s="18">
        <v>9.6699135856131697</v>
      </c>
      <c r="W23" s="18">
        <v>10.7210469774757</v>
      </c>
      <c r="X23" s="25">
        <v>12.0343724843954</v>
      </c>
      <c r="Y23" s="18">
        <v>13.6700033241607</v>
      </c>
      <c r="Z23" s="26">
        <v>15.699720092606301</v>
      </c>
      <c r="AA23" s="9"/>
    </row>
    <row r="24" spans="1:27" ht="21.6" thickBot="1" x14ac:dyDescent="0.45">
      <c r="A24" s="32"/>
      <c r="B24" s="29"/>
      <c r="C24" s="20" t="s">
        <v>10</v>
      </c>
      <c r="D24" s="21">
        <f>D$6-D23</f>
        <v>-72.874703421410203</v>
      </c>
      <c r="E24" s="21">
        <f t="shared" ref="E24:Z24" si="26">E$6-E23</f>
        <v>-63.781115430336996</v>
      </c>
      <c r="F24" s="21">
        <f t="shared" si="26"/>
        <v>-56.4725987861869</v>
      </c>
      <c r="G24" s="21">
        <f t="shared" si="26"/>
        <v>-49.956565963378267</v>
      </c>
      <c r="H24" s="21">
        <f t="shared" si="26"/>
        <v>-43.895087905053693</v>
      </c>
      <c r="I24" s="21">
        <f t="shared" si="26"/>
        <v>-38.129664847636704</v>
      </c>
      <c r="J24" s="21">
        <f t="shared" si="26"/>
        <v>-32.57371898729798</v>
      </c>
      <c r="K24" s="21">
        <f t="shared" si="26"/>
        <v>-27.17577322012751</v>
      </c>
      <c r="L24" s="21">
        <f t="shared" si="26"/>
        <v>-21.903835658710122</v>
      </c>
      <c r="M24" s="21">
        <f t="shared" si="26"/>
        <v>-16.73785456912028</v>
      </c>
      <c r="N24" s="21">
        <f t="shared" si="26"/>
        <v>-11.66576837163368</v>
      </c>
      <c r="O24" s="21">
        <f t="shared" si="26"/>
        <v>-6.6813611706340597</v>
      </c>
      <c r="P24" s="21">
        <f t="shared" si="26"/>
        <v>-1.7831267327349298</v>
      </c>
      <c r="Q24" s="21">
        <f t="shared" si="26"/>
        <v>3.0262385385218504</v>
      </c>
      <c r="R24" s="21">
        <f t="shared" si="26"/>
        <v>7.7398978981848598</v>
      </c>
      <c r="S24" s="21">
        <f t="shared" si="26"/>
        <v>12.34657675617688</v>
      </c>
      <c r="T24" s="21">
        <f t="shared" si="26"/>
        <v>16.82993786258093</v>
      </c>
      <c r="U24" s="21">
        <f t="shared" si="26"/>
        <v>21.16763869480971</v>
      </c>
      <c r="V24" s="21">
        <f t="shared" si="26"/>
        <v>25.33008641438683</v>
      </c>
      <c r="W24" s="21">
        <f t="shared" si="26"/>
        <v>29.278953022524298</v>
      </c>
      <c r="X24" s="21">
        <f t="shared" si="26"/>
        <v>32.965627515604602</v>
      </c>
      <c r="Y24" s="21">
        <f t="shared" si="26"/>
        <v>36.329996675839297</v>
      </c>
      <c r="Z24" s="22">
        <f t="shared" si="26"/>
        <v>39.300279907393701</v>
      </c>
      <c r="AA24" s="6"/>
    </row>
    <row r="25" spans="1:27" ht="15" thickTop="1" x14ac:dyDescent="0.3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30" spans="1:27" x14ac:dyDescent="0.3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x14ac:dyDescent="0.3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x14ac:dyDescent="0.3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4:27" x14ac:dyDescent="0.3">
      <c r="D33" s="6"/>
      <c r="E33" s="9"/>
      <c r="F33" s="6"/>
      <c r="G33" s="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4:27" x14ac:dyDescent="0.3">
      <c r="D34" s="6"/>
      <c r="E34" s="9"/>
      <c r="F34" s="6"/>
      <c r="G34" s="9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4:27" x14ac:dyDescent="0.3">
      <c r="D35" s="6"/>
      <c r="E35" s="9"/>
      <c r="F35" s="6"/>
      <c r="G35" s="9"/>
      <c r="H35" s="6"/>
    </row>
    <row r="36" spans="4:27" x14ac:dyDescent="0.3">
      <c r="D36" s="6"/>
      <c r="E36" s="9"/>
      <c r="F36" s="6"/>
      <c r="G36" s="9"/>
      <c r="H36" s="6"/>
      <c r="I36" s="9"/>
    </row>
    <row r="37" spans="4:27" x14ac:dyDescent="0.3">
      <c r="D37" s="6"/>
      <c r="E37" s="6"/>
      <c r="F37" s="6"/>
      <c r="G37" s="6"/>
      <c r="H37" s="6"/>
      <c r="I37" s="6"/>
    </row>
    <row r="38" spans="4:27" x14ac:dyDescent="0.3">
      <c r="D38" s="6"/>
      <c r="E38" s="6"/>
      <c r="F38" s="6"/>
      <c r="G38" s="6"/>
      <c r="H38" s="6"/>
      <c r="I38" s="6"/>
    </row>
    <row r="39" spans="4:27" x14ac:dyDescent="0.3">
      <c r="D39" s="6"/>
      <c r="E39" s="6"/>
      <c r="F39" s="6"/>
      <c r="G39" s="6"/>
      <c r="H39" s="6"/>
      <c r="I39" s="6"/>
    </row>
    <row r="40" spans="4:27" x14ac:dyDescent="0.3">
      <c r="D40" s="6"/>
      <c r="E40" s="6"/>
      <c r="F40" s="6"/>
      <c r="G40" s="6"/>
      <c r="H40" s="6"/>
      <c r="I40" s="6"/>
    </row>
    <row r="41" spans="4:27" x14ac:dyDescent="0.3">
      <c r="D41" s="6"/>
      <c r="E41" s="6"/>
      <c r="F41" s="6"/>
      <c r="G41" s="6"/>
      <c r="H41" s="6"/>
      <c r="I41" s="6"/>
    </row>
    <row r="42" spans="4:27" x14ac:dyDescent="0.3">
      <c r="D42" s="6"/>
      <c r="E42" s="6"/>
      <c r="F42" s="6"/>
      <c r="G42" s="6"/>
      <c r="H42" s="6"/>
      <c r="I42" s="6"/>
    </row>
    <row r="43" spans="4:27" x14ac:dyDescent="0.3">
      <c r="D43" s="6"/>
      <c r="E43" s="6"/>
      <c r="F43" s="6"/>
      <c r="G43" s="6"/>
      <c r="H43" s="6"/>
      <c r="I43" s="6"/>
    </row>
    <row r="44" spans="4:27" x14ac:dyDescent="0.3">
      <c r="D44" s="6"/>
      <c r="E44" s="6"/>
      <c r="F44" s="6"/>
      <c r="G44" s="6"/>
      <c r="H44" s="6"/>
      <c r="I44" s="6"/>
    </row>
    <row r="45" spans="4:27" x14ac:dyDescent="0.3">
      <c r="D45" s="6"/>
      <c r="E45" s="6"/>
      <c r="F45" s="6"/>
      <c r="G45" s="6"/>
      <c r="H45" s="6"/>
      <c r="I45" s="6"/>
    </row>
    <row r="46" spans="4:27" x14ac:dyDescent="0.3">
      <c r="D46" s="6"/>
      <c r="E46" s="6"/>
      <c r="F46" s="6"/>
      <c r="G46" s="6"/>
      <c r="H46" s="6"/>
      <c r="I46" s="6"/>
    </row>
    <row r="47" spans="4:27" x14ac:dyDescent="0.3">
      <c r="D47" s="6"/>
      <c r="E47" s="6"/>
      <c r="F47" s="6"/>
      <c r="G47" s="6"/>
      <c r="H47" s="6"/>
      <c r="I47" s="6"/>
    </row>
    <row r="48" spans="4:27" x14ac:dyDescent="0.3">
      <c r="D48" s="6"/>
      <c r="E48" s="6"/>
      <c r="F48" s="6"/>
      <c r="G48" s="6"/>
      <c r="H48" s="6"/>
      <c r="I48" s="6"/>
    </row>
    <row r="49" spans="4:9" x14ac:dyDescent="0.3">
      <c r="D49" s="6"/>
      <c r="E49" s="6"/>
      <c r="F49" s="6"/>
      <c r="G49" s="6"/>
      <c r="H49" s="6"/>
      <c r="I49" s="6"/>
    </row>
    <row r="50" spans="4:9" x14ac:dyDescent="0.3">
      <c r="D50" s="6"/>
      <c r="E50" s="6"/>
      <c r="F50" s="6"/>
      <c r="G50" s="6"/>
      <c r="H50" s="6"/>
      <c r="I50" s="6"/>
    </row>
    <row r="51" spans="4:9" x14ac:dyDescent="0.3">
      <c r="D51" s="6"/>
      <c r="E51" s="6"/>
      <c r="F51" s="6"/>
      <c r="G51" s="6"/>
      <c r="H51" s="6"/>
      <c r="I51" s="6"/>
    </row>
    <row r="52" spans="4:9" x14ac:dyDescent="0.3">
      <c r="D52" s="6"/>
      <c r="E52" s="6"/>
      <c r="F52" s="6"/>
      <c r="G52" s="6"/>
      <c r="H52" s="6"/>
      <c r="I52" s="6"/>
    </row>
    <row r="53" spans="4:9" x14ac:dyDescent="0.3">
      <c r="D53" s="6"/>
      <c r="E53" s="6"/>
      <c r="F53" s="6"/>
      <c r="G53" s="6"/>
      <c r="H53" s="6"/>
      <c r="I53" s="6"/>
    </row>
    <row r="54" spans="4:9" x14ac:dyDescent="0.3">
      <c r="D54" s="6"/>
      <c r="E54" s="6"/>
      <c r="F54" s="6"/>
      <c r="G54" s="6"/>
      <c r="H54" s="6"/>
      <c r="I54" s="6"/>
    </row>
    <row r="55" spans="4:9" x14ac:dyDescent="0.3">
      <c r="D55" s="6"/>
      <c r="E55" s="6"/>
      <c r="F55" s="6"/>
      <c r="G55" s="6"/>
      <c r="H55" s="6"/>
      <c r="I55" s="6"/>
    </row>
    <row r="56" spans="4:9" x14ac:dyDescent="0.3">
      <c r="E56" s="6"/>
      <c r="F56" s="6"/>
      <c r="G56" s="6"/>
      <c r="H56" s="6"/>
      <c r="I56" s="6"/>
    </row>
    <row r="57" spans="4:9" x14ac:dyDescent="0.3">
      <c r="E57" s="6"/>
      <c r="F57" s="6"/>
      <c r="G57" s="6"/>
      <c r="H57" s="9"/>
      <c r="I57" s="9"/>
    </row>
    <row r="58" spans="4:9" x14ac:dyDescent="0.3">
      <c r="E58" s="6"/>
      <c r="F58" s="6"/>
      <c r="G58" s="6"/>
      <c r="H58" s="6"/>
      <c r="I58" s="6"/>
    </row>
    <row r="59" spans="4:9" x14ac:dyDescent="0.3">
      <c r="E59" s="6"/>
      <c r="F59" s="6"/>
      <c r="G59" s="6"/>
      <c r="H59" s="9"/>
      <c r="I59" s="9"/>
    </row>
  </sheetData>
  <sortState ref="E35:I57">
    <sortCondition ref="E35:E57"/>
  </sortState>
  <mergeCells count="8">
    <mergeCell ref="B16:B18"/>
    <mergeCell ref="B19:B21"/>
    <mergeCell ref="B22:B24"/>
    <mergeCell ref="A16:A24"/>
    <mergeCell ref="B7:B9"/>
    <mergeCell ref="B10:B12"/>
    <mergeCell ref="B13:B15"/>
    <mergeCell ref="A7:A1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Figure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Jaehyun</dc:creator>
  <cp:lastModifiedBy>Jung, Jaehyun</cp:lastModifiedBy>
  <dcterms:created xsi:type="dcterms:W3CDTF">2014-08-15T14:12:47Z</dcterms:created>
  <dcterms:modified xsi:type="dcterms:W3CDTF">2018-09-07T19:22:42Z</dcterms:modified>
</cp:coreProperties>
</file>